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16770" windowHeight="10965" activeTab="0"/>
  </bookViews>
  <sheets>
    <sheet name="愛知県民大会申込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<sst xmlns="http://schemas.openxmlformats.org/spreadsheetml/2006/main" count="85" uniqueCount="50">
  <si>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No</t>
  </si>
  <si>
    <t>ﾌﾘｶﾞﾅ</t>
  </si>
  <si>
    <t>①氏名</t>
  </si>
  <si>
    <t>記入例</t>
  </si>
  <si>
    <t>希望する</t>
  </si>
  <si>
    <r>
      <t xml:space="preserve">②性別
</t>
    </r>
    <r>
      <rPr>
        <sz val="9"/>
        <color indexed="12"/>
        <rFont val="ＭＳ ゴシック"/>
        <family val="3"/>
      </rPr>
      <t>↓選択式</t>
    </r>
  </si>
  <si>
    <r>
      <t xml:space="preserve">年齢
</t>
    </r>
    <r>
      <rPr>
        <sz val="9"/>
        <color indexed="10"/>
        <rFont val="ＭＳ ゴシック"/>
        <family val="3"/>
      </rPr>
      <t>↓自動計算</t>
    </r>
  </si>
  <si>
    <t>女</t>
  </si>
  <si>
    <t>愛知オリエ</t>
  </si>
  <si>
    <t>ｱｲﾁｵﾘｴ</t>
  </si>
  <si>
    <t>愛知県協会</t>
  </si>
  <si>
    <t>444-0856</t>
  </si>
  <si>
    <t>岡崎市六名1丁目1</t>
  </si>
  <si>
    <t>info@aichiol.com</t>
  </si>
  <si>
    <t>0564-51-9992</t>
  </si>
  <si>
    <r>
      <rPr>
        <sz val="11"/>
        <color indexed="8"/>
        <rFont val="ＭＳ Ｐゴシック"/>
        <family val="3"/>
      </rPr>
      <t>⑫金額合計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↓自動計算</t>
    </r>
  </si>
  <si>
    <t>集計</t>
  </si>
  <si>
    <t>黄色のセルの年齢、参加費は自動計算ですが、念のため確認してください。</t>
  </si>
  <si>
    <t>③生年月日</t>
  </si>
  <si>
    <r>
      <rPr>
        <sz val="11"/>
        <rFont val="ＭＳ Ｐゴシック"/>
        <family val="3"/>
      </rPr>
      <t xml:space="preserve">④〒
</t>
    </r>
    <r>
      <rPr>
        <sz val="9"/>
        <color indexed="57"/>
        <rFont val="ＭＳ Ｐゴシック"/>
        <family val="3"/>
      </rPr>
      <t>↓半角</t>
    </r>
  </si>
  <si>
    <t>④住所</t>
  </si>
  <si>
    <r>
      <rPr>
        <sz val="11"/>
        <color indexed="8"/>
        <rFont val="ＭＳ Ｐゴシック"/>
        <family val="3"/>
      </rPr>
      <t xml:space="preserve">⑤電話
</t>
    </r>
    <r>
      <rPr>
        <sz val="9"/>
        <color indexed="57"/>
        <rFont val="ＭＳ Ｐゴシック"/>
        <family val="3"/>
      </rPr>
      <t>↓半角</t>
    </r>
  </si>
  <si>
    <r>
      <rPr>
        <sz val="11"/>
        <rFont val="ＭＳ Ｐゴシック"/>
        <family val="3"/>
      </rPr>
      <t>⑥ﾒ-ﾙｱﾄﾞﾚｽ</t>
    </r>
    <r>
      <rPr>
        <sz val="9"/>
        <color indexed="57"/>
        <rFont val="ＭＳ Ｐゴシック"/>
        <family val="3"/>
      </rPr>
      <t>↓半角</t>
    </r>
  </si>
  <si>
    <r>
      <t xml:space="preserve">⑦参加ｸﾗｽ
</t>
    </r>
    <r>
      <rPr>
        <sz val="9"/>
        <color indexed="12"/>
        <rFont val="ＭＳ ゴシック"/>
        <family val="3"/>
      </rPr>
      <t>↓選択式</t>
    </r>
  </si>
  <si>
    <t>⑧所属ｸﾗﾌﾞ</t>
  </si>
  <si>
    <r>
      <t>⑨Eｶ-ﾄﾞNo
ﾚﾝﾀﾙ</t>
    </r>
    <r>
      <rPr>
        <sz val="9"/>
        <color indexed="12"/>
        <rFont val="ＭＳ ゴシック"/>
        <family val="3"/>
      </rPr>
      <t>↓選択式</t>
    </r>
  </si>
  <si>
    <t>yes</t>
  </si>
  <si>
    <t>参加料</t>
  </si>
  <si>
    <r>
      <rPr>
        <sz val="10"/>
        <color indexed="8"/>
        <rFont val="ＭＳ Ｐゴシック"/>
        <family val="3"/>
      </rPr>
      <t xml:space="preserve">⑪ﾌﾟﾛｸﾞﾗﾑ郵送
</t>
    </r>
    <r>
      <rPr>
        <sz val="10"/>
        <color indexed="12"/>
        <rFont val="ＭＳ Ｐゴシック"/>
        <family val="3"/>
      </rPr>
      <t>↓選択式</t>
    </r>
  </si>
  <si>
    <t>レンタル</t>
  </si>
  <si>
    <t>WSV</t>
  </si>
  <si>
    <t>Eカードレンタル代</t>
  </si>
  <si>
    <t>バス料金</t>
  </si>
  <si>
    <t>yes一般</t>
  </si>
  <si>
    <t>プログラム郵送代</t>
  </si>
  <si>
    <t>WV</t>
  </si>
  <si>
    <t>愛知県競技者、指導者割引</t>
  </si>
  <si>
    <t>全日本リレー参加希望</t>
  </si>
  <si>
    <t>参加希望</t>
  </si>
  <si>
    <t>全日本リレー出場希望クラス</t>
  </si>
  <si>
    <t>最近1年間の主な実績</t>
  </si>
  <si>
    <t>競技者登録番号
または指導者番号</t>
  </si>
  <si>
    <t>大会名</t>
  </si>
  <si>
    <t>クラス</t>
  </si>
  <si>
    <t>順位</t>
  </si>
  <si>
    <t>XV</t>
  </si>
  <si>
    <t>２０１４愛知県選手権大会兼全日本リレー愛知代表選考会（全日本リレー出場希望届）</t>
  </si>
  <si>
    <r>
      <t xml:space="preserve">⑩本宿からのバス利用    </t>
    </r>
    <r>
      <rPr>
        <sz val="9"/>
        <color indexed="62"/>
        <rFont val="ＭＳ ゴシック"/>
        <family val="3"/>
      </rPr>
      <t>↓選択式</t>
    </r>
  </si>
  <si>
    <t>愛知県協会に競技者登録または指導員↓選択式</t>
  </si>
  <si>
    <t>no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</si>
</sst>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0\-0000"/>
    <numFmt numFmtId="178" formatCode="000\-0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5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.5"/>
      <name val="ＭＳ ゴシック"/>
      <family val="3"/>
    </font>
    <font>
      <sz val="10.5"/>
      <name val="Arial"/>
      <family val="2"/>
    </font>
    <font>
      <sz val="10"/>
      <name val="Arial"/>
      <family val="2"/>
    </font>
    <font>
      <sz val="9"/>
      <name val="ＭＳ Ｐゴシック"/>
      <family val="3"/>
    </font>
    <font>
      <sz val="9"/>
      <color indexed="6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5" fontId="3" fillId="3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76" fontId="61" fillId="0" borderId="10" xfId="0" applyNumberFormat="1" applyFont="1" applyBorder="1" applyAlignment="1">
      <alignment vertical="center"/>
    </xf>
    <xf numFmtId="0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5" fontId="0" fillId="0" borderId="0" xfId="0" applyNumberFormat="1" applyFill="1" applyAlignment="1">
      <alignment vertical="center"/>
    </xf>
    <xf numFmtId="0" fontId="63" fillId="0" borderId="10" xfId="62" applyFont="1" applyBorder="1">
      <alignment vertical="center"/>
      <protection/>
    </xf>
    <xf numFmtId="0" fontId="64" fillId="0" borderId="10" xfId="70" applyFont="1" applyBorder="1">
      <alignment vertical="center"/>
      <protection/>
    </xf>
    <xf numFmtId="0" fontId="64" fillId="0" borderId="10" xfId="62" applyFont="1" applyFill="1" applyBorder="1" applyAlignment="1">
      <alignment horizontal="left" vertical="center"/>
      <protection/>
    </xf>
    <xf numFmtId="0" fontId="63" fillId="0" borderId="10" xfId="62" applyNumberFormat="1" applyFont="1" applyBorder="1">
      <alignment vertical="center"/>
      <protection/>
    </xf>
    <xf numFmtId="0" fontId="4" fillId="0" borderId="10" xfId="43" applyBorder="1" applyAlignment="1" applyProtection="1">
      <alignment vertical="center"/>
      <protection/>
    </xf>
    <xf numFmtId="178" fontId="64" fillId="0" borderId="10" xfId="62" applyNumberFormat="1" applyFont="1" applyFill="1" applyBorder="1" applyAlignment="1">
      <alignment horizontal="left" vertical="center"/>
      <protection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0" xfId="0" applyNumberFormat="1" applyFont="1" applyFill="1" applyBorder="1" applyAlignment="1">
      <alignment vertical="center"/>
    </xf>
    <xf numFmtId="0" fontId="4" fillId="12" borderId="10" xfId="43" applyFill="1" applyBorder="1" applyAlignment="1" applyProtection="1">
      <alignment vertical="center"/>
      <protection/>
    </xf>
    <xf numFmtId="0" fontId="65" fillId="0" borderId="0" xfId="0" applyFont="1" applyFill="1" applyAlignment="1">
      <alignment vertical="center"/>
    </xf>
    <xf numFmtId="0" fontId="42" fillId="0" borderId="10" xfId="70" applyFont="1" applyFill="1" applyBorder="1" applyAlignment="1">
      <alignment horizontal="left" vertical="center"/>
      <protection/>
    </xf>
    <xf numFmtId="0" fontId="66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177" fontId="64" fillId="0" borderId="10" xfId="70" applyNumberFormat="1" applyFont="1" applyFill="1" applyBorder="1" applyAlignment="1">
      <alignment horizontal="left" vertical="center"/>
      <protection/>
    </xf>
    <xf numFmtId="176" fontId="42" fillId="0" borderId="10" xfId="70" applyNumberFormat="1" applyFont="1" applyFill="1" applyBorder="1" applyAlignment="1">
      <alignment horizontal="right" vertical="center"/>
      <protection/>
    </xf>
    <xf numFmtId="176" fontId="50" fillId="0" borderId="10" xfId="70" applyNumberFormat="1" applyFont="1" applyFill="1" applyBorder="1" applyAlignment="1">
      <alignment horizontal="right" vertical="center"/>
      <protection/>
    </xf>
    <xf numFmtId="176" fontId="42" fillId="0" borderId="10" xfId="62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12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" fontId="3" fillId="0" borderId="10" xfId="0" applyNumberFormat="1" applyFont="1" applyFill="1" applyBorder="1" applyAlignment="1">
      <alignment vertical="center"/>
    </xf>
    <xf numFmtId="176" fontId="5" fillId="12" borderId="10" xfId="0" applyNumberFormat="1" applyFont="1" applyFill="1" applyBorder="1" applyAlignment="1">
      <alignment vertical="center"/>
    </xf>
    <xf numFmtId="5" fontId="3" fillId="12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64" fillId="0" borderId="12" xfId="70" applyFont="1" applyFill="1" applyBorder="1" applyAlignment="1">
      <alignment horizontal="left" vertical="center"/>
      <protection/>
    </xf>
    <xf numFmtId="0" fontId="63" fillId="0" borderId="12" xfId="66" applyFont="1" applyFill="1" applyBorder="1" applyAlignment="1">
      <alignment horizontal="left" vertical="center"/>
      <protection/>
    </xf>
    <xf numFmtId="0" fontId="42" fillId="0" borderId="12" xfId="70" applyFont="1" applyFill="1" applyBorder="1" applyAlignment="1">
      <alignment horizontal="left" vertical="center"/>
      <protection/>
    </xf>
    <xf numFmtId="0" fontId="61" fillId="0" borderId="12" xfId="0" applyFont="1" applyBorder="1" applyAlignment="1">
      <alignment vertical="center"/>
    </xf>
    <xf numFmtId="0" fontId="68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7" fillId="0" borderId="13" xfId="0" applyFont="1" applyBorder="1" applyAlignment="1">
      <alignment vertical="center"/>
    </xf>
    <xf numFmtId="5" fontId="3" fillId="34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5" fontId="3" fillId="33" borderId="12" xfId="0" applyNumberFormat="1" applyFont="1" applyFill="1" applyBorder="1" applyAlignment="1">
      <alignment vertical="center"/>
    </xf>
    <xf numFmtId="5" fontId="3" fillId="34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5" fontId="3" fillId="0" borderId="13" xfId="0" applyNumberFormat="1" applyFont="1" applyFill="1" applyBorder="1" applyAlignment="1">
      <alignment vertical="center"/>
    </xf>
    <xf numFmtId="5" fontId="3" fillId="34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13" xfId="0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4" xfId="64"/>
    <cellStyle name="標準 2 5" xfId="65"/>
    <cellStyle name="標準 3" xfId="66"/>
    <cellStyle name="標準 3 2" xfId="67"/>
    <cellStyle name="標準 4" xfId="68"/>
    <cellStyle name="標準 5" xfId="69"/>
    <cellStyle name="標準 6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ichi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9.00390625" defaultRowHeight="13.5"/>
  <cols>
    <col min="1" max="1" width="8.125" style="0" customWidth="1"/>
    <col min="2" max="2" width="9.50390625" style="0" bestFit="1" customWidth="1"/>
    <col min="3" max="3" width="10.50390625" style="0" customWidth="1"/>
    <col min="4" max="4" width="7.50390625" style="0" bestFit="1" customWidth="1"/>
    <col min="5" max="5" width="16.125" style="2" bestFit="1" customWidth="1"/>
    <col min="6" max="6" width="8.25390625" style="1" customWidth="1"/>
    <col min="7" max="7" width="9.50390625" style="3" customWidth="1"/>
    <col min="8" max="8" width="29.375" style="1" bestFit="1" customWidth="1"/>
    <col min="9" max="9" width="13.875" style="1" bestFit="1" customWidth="1"/>
    <col min="10" max="10" width="25.75390625" style="1" bestFit="1" customWidth="1"/>
    <col min="11" max="11" width="7.875" style="1" customWidth="1"/>
    <col min="12" max="12" width="15.125" style="1" customWidth="1"/>
    <col min="13" max="13" width="13.875" style="1" customWidth="1"/>
    <col min="14" max="15" width="13.625" style="1" customWidth="1"/>
    <col min="16" max="16" width="13.75390625" style="1" customWidth="1"/>
    <col min="18" max="18" width="7.875" style="1" customWidth="1"/>
    <col min="21" max="21" width="10.875" style="1" customWidth="1"/>
    <col min="22" max="23" width="12.375" style="1" customWidth="1"/>
    <col min="24" max="24" width="8.125" style="1" customWidth="1"/>
    <col min="25" max="25" width="7.00390625" style="1" customWidth="1"/>
    <col min="26" max="26" width="14.375" style="1" customWidth="1"/>
    <col min="27" max="27" width="12.00390625" style="0" customWidth="1"/>
  </cols>
  <sheetData>
    <row r="1" spans="1:16" ht="27" customHeight="1">
      <c r="A1" s="23" t="s">
        <v>46</v>
      </c>
      <c r="F1" s="40"/>
      <c r="P1" s="13"/>
    </row>
    <row r="2" spans="1:36" ht="26.25" customHeight="1">
      <c r="A2" t="s">
        <v>17</v>
      </c>
      <c r="D2" s="12"/>
      <c r="F2" s="14"/>
      <c r="G2" s="11"/>
      <c r="I2" s="11"/>
      <c r="J2" s="11"/>
      <c r="K2" s="13"/>
      <c r="M2" s="11"/>
      <c r="N2" s="13"/>
      <c r="O2" s="13"/>
      <c r="P2" s="13"/>
      <c r="R2" s="13"/>
      <c r="U2" s="11"/>
      <c r="V2" s="14"/>
      <c r="W2" s="88" t="s">
        <v>37</v>
      </c>
      <c r="X2" s="57"/>
      <c r="Y2" s="57"/>
      <c r="Z2" s="57"/>
      <c r="AA2" s="94" t="s">
        <v>40</v>
      </c>
      <c r="AB2" s="95"/>
      <c r="AC2" s="95"/>
      <c r="AD2" s="95"/>
      <c r="AE2" s="95"/>
      <c r="AF2" s="95"/>
      <c r="AG2" s="95"/>
      <c r="AH2" s="95"/>
      <c r="AI2" s="95"/>
      <c r="AJ2" s="69"/>
    </row>
    <row r="3" spans="1:35" s="19" customFormat="1" ht="40.5" customHeight="1">
      <c r="A3" s="15" t="s">
        <v>0</v>
      </c>
      <c r="B3" s="15" t="s">
        <v>2</v>
      </c>
      <c r="C3" s="17" t="s">
        <v>1</v>
      </c>
      <c r="D3" s="18" t="s">
        <v>5</v>
      </c>
      <c r="E3" s="52" t="s">
        <v>18</v>
      </c>
      <c r="F3" s="21" t="s">
        <v>6</v>
      </c>
      <c r="G3" s="22" t="s">
        <v>19</v>
      </c>
      <c r="H3" s="15" t="s">
        <v>20</v>
      </c>
      <c r="I3" s="22" t="s">
        <v>21</v>
      </c>
      <c r="J3" s="20" t="s">
        <v>22</v>
      </c>
      <c r="K3" s="18" t="s">
        <v>23</v>
      </c>
      <c r="L3" s="15" t="s">
        <v>24</v>
      </c>
      <c r="M3" s="56" t="s">
        <v>48</v>
      </c>
      <c r="N3" s="18" t="s">
        <v>25</v>
      </c>
      <c r="O3" s="34" t="s">
        <v>47</v>
      </c>
      <c r="P3" s="35" t="s">
        <v>28</v>
      </c>
      <c r="Q3" s="59" t="s">
        <v>27</v>
      </c>
      <c r="R3" s="55" t="s">
        <v>36</v>
      </c>
      <c r="S3" s="60" t="s">
        <v>31</v>
      </c>
      <c r="T3" s="59" t="s">
        <v>32</v>
      </c>
      <c r="U3" s="56" t="s">
        <v>34</v>
      </c>
      <c r="V3" s="85" t="s">
        <v>15</v>
      </c>
      <c r="W3" s="89" t="s">
        <v>38</v>
      </c>
      <c r="X3" s="92" t="s">
        <v>39</v>
      </c>
      <c r="Y3" s="93"/>
      <c r="Z3" s="74" t="s">
        <v>41</v>
      </c>
      <c r="AA3" s="72" t="s">
        <v>42</v>
      </c>
      <c r="AB3" s="59" t="s">
        <v>43</v>
      </c>
      <c r="AC3" s="70" t="s">
        <v>44</v>
      </c>
      <c r="AD3" s="72" t="s">
        <v>42</v>
      </c>
      <c r="AE3" s="59" t="s">
        <v>43</v>
      </c>
      <c r="AF3" s="70" t="s">
        <v>44</v>
      </c>
      <c r="AG3" s="72" t="s">
        <v>42</v>
      </c>
      <c r="AH3" s="59" t="s">
        <v>43</v>
      </c>
      <c r="AI3" s="59" t="s">
        <v>44</v>
      </c>
    </row>
    <row r="4" spans="1:35" s="9" customFormat="1" ht="13.5">
      <c r="A4" s="4" t="s">
        <v>3</v>
      </c>
      <c r="B4" s="5" t="s">
        <v>8</v>
      </c>
      <c r="C4" s="6" t="s">
        <v>9</v>
      </c>
      <c r="D4" s="5" t="s">
        <v>7</v>
      </c>
      <c r="E4" s="7">
        <v>17175</v>
      </c>
      <c r="F4" s="8">
        <f>IF(E4="",0,INT(DAYS360(E4,DATE(2015,3,31))/360))</f>
        <v>68</v>
      </c>
      <c r="G4" s="6" t="s">
        <v>11</v>
      </c>
      <c r="H4" s="4" t="s">
        <v>12</v>
      </c>
      <c r="I4" s="4" t="s">
        <v>14</v>
      </c>
      <c r="J4" s="32" t="s">
        <v>13</v>
      </c>
      <c r="K4" s="37" t="s">
        <v>30</v>
      </c>
      <c r="L4" s="5" t="s">
        <v>10</v>
      </c>
      <c r="M4" s="4" t="s">
        <v>26</v>
      </c>
      <c r="N4" s="4" t="s">
        <v>29</v>
      </c>
      <c r="O4" s="9" t="s">
        <v>33</v>
      </c>
      <c r="P4" s="4" t="s">
        <v>4</v>
      </c>
      <c r="Q4" s="16">
        <f>IF(K4=0,0,IF(COUNTIF(K4,"*H"),1000,IF(COUNTIF(K4,"*U"),1300,1500)))</f>
        <v>1500</v>
      </c>
      <c r="R4" s="16">
        <f>IF(M4="yes",-100,0)</f>
        <v>-100</v>
      </c>
      <c r="S4" s="16">
        <f>IF(N4="レンタル",200,0)</f>
        <v>200</v>
      </c>
      <c r="T4" s="16">
        <f>IF(O4="no",0,IF(O4="yes高校生以下",1600,2500))</f>
        <v>2500</v>
      </c>
      <c r="U4" s="16">
        <f>IF(P4="希望する",200,0)</f>
        <v>200</v>
      </c>
      <c r="V4" s="86">
        <f>SUM(Q4:U4)</f>
        <v>4300</v>
      </c>
      <c r="W4" s="90" t="s">
        <v>4</v>
      </c>
      <c r="X4" s="61" t="s">
        <v>35</v>
      </c>
      <c r="Y4" s="61" t="s">
        <v>45</v>
      </c>
      <c r="Z4" s="75">
        <v>24623100</v>
      </c>
      <c r="AA4" s="73"/>
      <c r="AB4" s="10"/>
      <c r="AC4" s="71"/>
      <c r="AD4" s="73"/>
      <c r="AE4" s="10"/>
      <c r="AF4" s="71"/>
      <c r="AG4" s="73"/>
      <c r="AH4" s="10"/>
      <c r="AI4" s="10"/>
    </row>
    <row r="5" spans="1:35" s="9" customFormat="1" ht="13.5">
      <c r="A5" s="36" t="s">
        <v>16</v>
      </c>
      <c r="B5" s="37"/>
      <c r="C5" s="38"/>
      <c r="D5" s="37"/>
      <c r="E5" s="62"/>
      <c r="F5" s="36"/>
      <c r="G5" s="38"/>
      <c r="H5" s="36"/>
      <c r="I5" s="36"/>
      <c r="J5" s="39"/>
      <c r="K5" s="37"/>
      <c r="L5" s="37"/>
      <c r="M5" s="36"/>
      <c r="N5" s="36"/>
      <c r="O5" s="36"/>
      <c r="P5" s="36"/>
      <c r="Q5" s="63">
        <f>SUM(Q6:Q34)</f>
        <v>0</v>
      </c>
      <c r="R5" s="63">
        <f>SUM(R6:R34)</f>
        <v>0</v>
      </c>
      <c r="S5" s="63">
        <f>SUM(S6:S34)</f>
        <v>0</v>
      </c>
      <c r="T5" s="63">
        <f>SUM(T6:T34)</f>
        <v>0</v>
      </c>
      <c r="U5" s="63">
        <f>SUM(U6:U34)</f>
        <v>0</v>
      </c>
      <c r="V5" s="87">
        <f aca="true" t="shared" si="0" ref="V5:V34">SUM(Q5:U5)</f>
        <v>0</v>
      </c>
      <c r="W5" s="91"/>
      <c r="X5" s="84"/>
      <c r="Y5" s="84"/>
      <c r="Z5" s="76"/>
      <c r="AA5" s="96"/>
      <c r="AB5" s="10"/>
      <c r="AC5" s="71"/>
      <c r="AD5" s="73"/>
      <c r="AE5" s="10"/>
      <c r="AF5" s="71"/>
      <c r="AG5" s="73"/>
      <c r="AH5" s="10"/>
      <c r="AI5" s="10"/>
    </row>
    <row r="6" spans="1:35" s="9" customFormat="1" ht="13.5">
      <c r="A6" s="43">
        <v>1</v>
      </c>
      <c r="B6" s="44"/>
      <c r="C6" s="45"/>
      <c r="D6" s="44"/>
      <c r="E6" s="49"/>
      <c r="F6" s="8">
        <f aca="true" t="shared" si="1" ref="F6:F34">IF(E6="",0,INT(DAYS360(E6,DATE(2015,3,31))/360))</f>
        <v>0</v>
      </c>
      <c r="G6" s="47"/>
      <c r="H6" s="47"/>
      <c r="I6" s="47"/>
      <c r="J6" s="28"/>
      <c r="K6" s="37"/>
      <c r="L6" s="44"/>
      <c r="M6" s="47"/>
      <c r="N6" s="4"/>
      <c r="O6" s="10" t="s">
        <v>49</v>
      </c>
      <c r="P6" s="43"/>
      <c r="Q6" s="16">
        <f aca="true" t="shared" si="2" ref="Q6:Q34">IF(K6=0,0,IF(COUNTIF(K6,"*H"),1000,IF(COUNTIF(K6,"*U"),1300,1500)))</f>
        <v>0</v>
      </c>
      <c r="R6" s="16">
        <f aca="true" t="shared" si="3" ref="R6:R34">IF(M6="yes",-100,0)</f>
        <v>0</v>
      </c>
      <c r="S6" s="16">
        <f aca="true" t="shared" si="4" ref="S6:S34">IF(N6="レンタル",200,0)</f>
        <v>0</v>
      </c>
      <c r="T6" s="16">
        <f aca="true" t="shared" si="5" ref="T6:T34">IF(O6="no",0,IF(O6="yes高校生以下",1600,2500))</f>
        <v>0</v>
      </c>
      <c r="U6" s="16">
        <f aca="true" t="shared" si="6" ref="U6:U34">IF(P6="希望する",200,0)</f>
        <v>0</v>
      </c>
      <c r="V6" s="86">
        <f t="shared" si="0"/>
        <v>0</v>
      </c>
      <c r="W6" s="90"/>
      <c r="X6" s="61"/>
      <c r="Y6" s="61"/>
      <c r="Z6" s="77"/>
      <c r="AA6" s="83"/>
      <c r="AB6" s="10"/>
      <c r="AC6" s="71"/>
      <c r="AD6" s="73"/>
      <c r="AE6" s="10"/>
      <c r="AF6" s="71"/>
      <c r="AG6" s="73"/>
      <c r="AH6" s="10"/>
      <c r="AI6" s="10"/>
    </row>
    <row r="7" spans="1:35" s="9" customFormat="1" ht="13.5">
      <c r="A7" s="43">
        <v>2</v>
      </c>
      <c r="B7" s="44"/>
      <c r="C7" s="45"/>
      <c r="D7" s="44"/>
      <c r="E7" s="50"/>
      <c r="F7" s="8">
        <f t="shared" si="1"/>
        <v>0</v>
      </c>
      <c r="G7" s="48"/>
      <c r="H7" s="47"/>
      <c r="I7" s="47"/>
      <c r="J7" s="29"/>
      <c r="K7" s="37"/>
      <c r="L7" s="44"/>
      <c r="M7" s="47"/>
      <c r="N7" s="4"/>
      <c r="O7" s="10" t="s">
        <v>49</v>
      </c>
      <c r="P7" s="43"/>
      <c r="Q7" s="16">
        <f t="shared" si="2"/>
        <v>0</v>
      </c>
      <c r="R7" s="16">
        <f t="shared" si="3"/>
        <v>0</v>
      </c>
      <c r="S7" s="16">
        <f t="shared" si="4"/>
        <v>0</v>
      </c>
      <c r="T7" s="16">
        <f t="shared" si="5"/>
        <v>0</v>
      </c>
      <c r="U7" s="16">
        <f t="shared" si="6"/>
        <v>0</v>
      </c>
      <c r="V7" s="86">
        <f t="shared" si="0"/>
        <v>0</v>
      </c>
      <c r="W7" s="90"/>
      <c r="X7" s="61"/>
      <c r="Y7" s="61"/>
      <c r="Z7" s="77"/>
      <c r="AA7" s="83"/>
      <c r="AB7" s="10"/>
      <c r="AC7" s="71"/>
      <c r="AD7" s="73"/>
      <c r="AE7" s="10"/>
      <c r="AF7" s="71"/>
      <c r="AG7" s="73"/>
      <c r="AH7" s="10"/>
      <c r="AI7" s="10"/>
    </row>
    <row r="8" spans="1:35" s="9" customFormat="1" ht="13.5">
      <c r="A8" s="43">
        <v>3</v>
      </c>
      <c r="B8" s="44"/>
      <c r="C8" s="45"/>
      <c r="D8" s="44"/>
      <c r="E8" s="51"/>
      <c r="F8" s="8">
        <f t="shared" si="1"/>
        <v>0</v>
      </c>
      <c r="G8" s="30"/>
      <c r="H8" s="30"/>
      <c r="I8" s="33"/>
      <c r="J8" s="28"/>
      <c r="K8" s="37"/>
      <c r="L8" s="44"/>
      <c r="M8" s="47"/>
      <c r="N8" s="4"/>
      <c r="O8" s="10" t="s">
        <v>49</v>
      </c>
      <c r="P8" s="43"/>
      <c r="Q8" s="16">
        <f t="shared" si="2"/>
        <v>0</v>
      </c>
      <c r="R8" s="16">
        <f t="shared" si="3"/>
        <v>0</v>
      </c>
      <c r="S8" s="16">
        <f t="shared" si="4"/>
        <v>0</v>
      </c>
      <c r="T8" s="16">
        <f t="shared" si="5"/>
        <v>0</v>
      </c>
      <c r="U8" s="16">
        <f t="shared" si="6"/>
        <v>0</v>
      </c>
      <c r="V8" s="86">
        <f t="shared" si="0"/>
        <v>0</v>
      </c>
      <c r="W8" s="90"/>
      <c r="X8" s="61"/>
      <c r="Y8" s="61"/>
      <c r="Z8" s="78"/>
      <c r="AA8" s="83"/>
      <c r="AB8" s="10"/>
      <c r="AC8" s="71"/>
      <c r="AD8" s="73"/>
      <c r="AE8" s="10"/>
      <c r="AF8" s="71"/>
      <c r="AG8" s="73"/>
      <c r="AH8" s="10"/>
      <c r="AI8" s="10"/>
    </row>
    <row r="9" spans="1:35" s="9" customFormat="1" ht="13.5">
      <c r="A9" s="43">
        <v>4</v>
      </c>
      <c r="B9" s="44"/>
      <c r="C9" s="45"/>
      <c r="D9" s="44"/>
      <c r="E9" s="49"/>
      <c r="F9" s="8">
        <f t="shared" si="1"/>
        <v>0</v>
      </c>
      <c r="G9" s="48"/>
      <c r="H9" s="47"/>
      <c r="I9" s="47"/>
      <c r="J9" s="28"/>
      <c r="K9" s="37"/>
      <c r="L9" s="44"/>
      <c r="M9" s="47"/>
      <c r="N9" s="4"/>
      <c r="O9" s="10" t="s">
        <v>49</v>
      </c>
      <c r="P9" s="54"/>
      <c r="Q9" s="16">
        <f t="shared" si="2"/>
        <v>0</v>
      </c>
      <c r="R9" s="16">
        <f t="shared" si="3"/>
        <v>0</v>
      </c>
      <c r="S9" s="16">
        <f t="shared" si="4"/>
        <v>0</v>
      </c>
      <c r="T9" s="16">
        <f t="shared" si="5"/>
        <v>0</v>
      </c>
      <c r="U9" s="16">
        <f t="shared" si="6"/>
        <v>0</v>
      </c>
      <c r="V9" s="86">
        <f t="shared" si="0"/>
        <v>0</v>
      </c>
      <c r="W9" s="90"/>
      <c r="X9" s="61"/>
      <c r="Y9" s="61"/>
      <c r="Z9" s="77"/>
      <c r="AA9" s="83"/>
      <c r="AB9" s="10"/>
      <c r="AC9" s="71"/>
      <c r="AD9" s="73"/>
      <c r="AE9" s="10"/>
      <c r="AF9" s="71"/>
      <c r="AG9" s="73"/>
      <c r="AH9" s="10"/>
      <c r="AI9" s="10"/>
    </row>
    <row r="10" spans="1:35" s="9" customFormat="1" ht="13.5">
      <c r="A10" s="43">
        <v>5</v>
      </c>
      <c r="B10" s="44"/>
      <c r="C10" s="45"/>
      <c r="D10" s="44"/>
      <c r="E10" s="49"/>
      <c r="F10" s="8">
        <f t="shared" si="1"/>
        <v>0</v>
      </c>
      <c r="G10" s="47"/>
      <c r="H10" s="47"/>
      <c r="I10" s="47"/>
      <c r="J10" s="32"/>
      <c r="K10" s="37"/>
      <c r="L10" s="44"/>
      <c r="M10" s="47"/>
      <c r="N10" s="4"/>
      <c r="O10" s="10" t="s">
        <v>49</v>
      </c>
      <c r="P10" s="43"/>
      <c r="Q10" s="16">
        <f t="shared" si="2"/>
        <v>0</v>
      </c>
      <c r="R10" s="16">
        <f t="shared" si="3"/>
        <v>0</v>
      </c>
      <c r="S10" s="16">
        <f t="shared" si="4"/>
        <v>0</v>
      </c>
      <c r="T10" s="16">
        <f t="shared" si="5"/>
        <v>0</v>
      </c>
      <c r="U10" s="16">
        <f t="shared" si="6"/>
        <v>0</v>
      </c>
      <c r="V10" s="86">
        <f t="shared" si="0"/>
        <v>0</v>
      </c>
      <c r="W10" s="90"/>
      <c r="X10" s="61"/>
      <c r="Y10" s="61"/>
      <c r="Z10" s="77"/>
      <c r="AA10" s="83"/>
      <c r="AB10" s="10"/>
      <c r="AC10" s="71"/>
      <c r="AD10" s="73"/>
      <c r="AE10" s="10"/>
      <c r="AF10" s="71"/>
      <c r="AG10" s="73"/>
      <c r="AH10" s="10"/>
      <c r="AI10" s="10"/>
    </row>
    <row r="11" spans="1:35" s="9" customFormat="1" ht="13.5">
      <c r="A11" s="43">
        <v>6</v>
      </c>
      <c r="B11" s="44"/>
      <c r="C11" s="45"/>
      <c r="D11" s="44"/>
      <c r="E11" s="49"/>
      <c r="F11" s="8">
        <f t="shared" si="1"/>
        <v>0</v>
      </c>
      <c r="G11" s="48"/>
      <c r="H11" s="64"/>
      <c r="I11" s="65"/>
      <c r="J11" s="32"/>
      <c r="K11" s="37"/>
      <c r="L11" s="44"/>
      <c r="M11" s="47"/>
      <c r="N11" s="4"/>
      <c r="O11" s="10" t="s">
        <v>49</v>
      </c>
      <c r="P11" s="43"/>
      <c r="Q11" s="16">
        <f t="shared" si="2"/>
        <v>0</v>
      </c>
      <c r="R11" s="16">
        <f t="shared" si="3"/>
        <v>0</v>
      </c>
      <c r="S11" s="16">
        <f t="shared" si="4"/>
        <v>0</v>
      </c>
      <c r="T11" s="16">
        <f t="shared" si="5"/>
        <v>0</v>
      </c>
      <c r="U11" s="16">
        <f t="shared" si="6"/>
        <v>0</v>
      </c>
      <c r="V11" s="86">
        <f t="shared" si="0"/>
        <v>0</v>
      </c>
      <c r="W11" s="90"/>
      <c r="X11" s="61"/>
      <c r="Y11" s="61"/>
      <c r="Z11" s="77"/>
      <c r="AA11" s="83"/>
      <c r="AB11" s="10"/>
      <c r="AC11" s="71"/>
      <c r="AD11" s="73"/>
      <c r="AE11" s="10"/>
      <c r="AF11" s="71"/>
      <c r="AG11" s="73"/>
      <c r="AH11" s="10"/>
      <c r="AI11" s="10"/>
    </row>
    <row r="12" spans="1:35" s="9" customFormat="1" ht="13.5">
      <c r="A12" s="43">
        <v>7</v>
      </c>
      <c r="B12" s="44"/>
      <c r="C12" s="45"/>
      <c r="D12" s="44"/>
      <c r="E12" s="49"/>
      <c r="F12" s="8">
        <f t="shared" si="1"/>
        <v>0</v>
      </c>
      <c r="G12" s="48"/>
      <c r="H12" s="47"/>
      <c r="I12" s="47"/>
      <c r="J12" s="28"/>
      <c r="K12" s="37"/>
      <c r="L12" s="44"/>
      <c r="M12" s="47"/>
      <c r="N12" s="4"/>
      <c r="O12" s="10" t="s">
        <v>49</v>
      </c>
      <c r="P12" s="43"/>
      <c r="Q12" s="16">
        <f t="shared" si="2"/>
        <v>0</v>
      </c>
      <c r="R12" s="16">
        <f t="shared" si="3"/>
        <v>0</v>
      </c>
      <c r="S12" s="16">
        <f t="shared" si="4"/>
        <v>0</v>
      </c>
      <c r="T12" s="16">
        <f t="shared" si="5"/>
        <v>0</v>
      </c>
      <c r="U12" s="16">
        <f t="shared" si="6"/>
        <v>0</v>
      </c>
      <c r="V12" s="86">
        <f t="shared" si="0"/>
        <v>0</v>
      </c>
      <c r="W12" s="90"/>
      <c r="X12" s="61"/>
      <c r="Y12" s="61"/>
      <c r="Z12" s="77"/>
      <c r="AA12" s="83"/>
      <c r="AB12" s="10"/>
      <c r="AC12" s="71"/>
      <c r="AD12" s="73"/>
      <c r="AE12" s="10"/>
      <c r="AF12" s="71"/>
      <c r="AG12" s="73"/>
      <c r="AH12" s="10"/>
      <c r="AI12" s="10"/>
    </row>
    <row r="13" spans="1:35" s="9" customFormat="1" ht="13.5">
      <c r="A13" s="43">
        <v>8</v>
      </c>
      <c r="B13" s="44"/>
      <c r="C13" s="45"/>
      <c r="D13" s="44"/>
      <c r="E13" s="50"/>
      <c r="F13" s="8">
        <f t="shared" si="1"/>
        <v>0</v>
      </c>
      <c r="G13" s="47"/>
      <c r="H13" s="66"/>
      <c r="I13" s="65"/>
      <c r="J13" s="32"/>
      <c r="K13" s="37"/>
      <c r="L13" s="44"/>
      <c r="M13" s="47"/>
      <c r="N13" s="4"/>
      <c r="O13" s="10" t="s">
        <v>49</v>
      </c>
      <c r="P13" s="43"/>
      <c r="Q13" s="16">
        <f t="shared" si="2"/>
        <v>0</v>
      </c>
      <c r="R13" s="16">
        <f t="shared" si="3"/>
        <v>0</v>
      </c>
      <c r="S13" s="16">
        <f t="shared" si="4"/>
        <v>0</v>
      </c>
      <c r="T13" s="16">
        <f t="shared" si="5"/>
        <v>0</v>
      </c>
      <c r="U13" s="16">
        <f t="shared" si="6"/>
        <v>0</v>
      </c>
      <c r="V13" s="86">
        <f t="shared" si="0"/>
        <v>0</v>
      </c>
      <c r="W13" s="90"/>
      <c r="X13" s="61"/>
      <c r="Y13" s="61"/>
      <c r="Z13" s="78"/>
      <c r="AA13" s="83"/>
      <c r="AB13" s="10"/>
      <c r="AC13" s="71"/>
      <c r="AD13" s="73"/>
      <c r="AE13" s="10"/>
      <c r="AF13" s="71"/>
      <c r="AG13" s="73"/>
      <c r="AH13" s="10"/>
      <c r="AI13" s="10"/>
    </row>
    <row r="14" spans="1:35" s="9" customFormat="1" ht="13.5">
      <c r="A14" s="43">
        <v>9</v>
      </c>
      <c r="B14" s="44"/>
      <c r="C14" s="45"/>
      <c r="D14" s="44"/>
      <c r="E14" s="50"/>
      <c r="F14" s="8">
        <f t="shared" si="1"/>
        <v>0</v>
      </c>
      <c r="G14" s="48"/>
      <c r="H14" s="66"/>
      <c r="I14" s="47"/>
      <c r="J14" s="28"/>
      <c r="K14" s="37"/>
      <c r="L14" s="44"/>
      <c r="M14" s="47"/>
      <c r="N14" s="4"/>
      <c r="O14" s="10" t="s">
        <v>49</v>
      </c>
      <c r="P14" s="43"/>
      <c r="Q14" s="16">
        <f t="shared" si="2"/>
        <v>0</v>
      </c>
      <c r="R14" s="16">
        <f t="shared" si="3"/>
        <v>0</v>
      </c>
      <c r="S14" s="16">
        <f t="shared" si="4"/>
        <v>0</v>
      </c>
      <c r="T14" s="16">
        <f t="shared" si="5"/>
        <v>0</v>
      </c>
      <c r="U14" s="16">
        <f t="shared" si="6"/>
        <v>0</v>
      </c>
      <c r="V14" s="86">
        <f t="shared" si="0"/>
        <v>0</v>
      </c>
      <c r="W14" s="90"/>
      <c r="X14" s="61"/>
      <c r="Y14" s="61"/>
      <c r="Z14" s="77"/>
      <c r="AA14" s="83"/>
      <c r="AB14" s="10"/>
      <c r="AC14" s="71"/>
      <c r="AD14" s="73"/>
      <c r="AE14" s="10"/>
      <c r="AF14" s="71"/>
      <c r="AG14" s="73"/>
      <c r="AH14" s="10"/>
      <c r="AI14" s="10"/>
    </row>
    <row r="15" spans="1:35" s="9" customFormat="1" ht="13.5">
      <c r="A15" s="43">
        <v>10</v>
      </c>
      <c r="B15" s="44"/>
      <c r="C15" s="45"/>
      <c r="D15" s="44"/>
      <c r="E15" s="50"/>
      <c r="F15" s="8">
        <f t="shared" si="1"/>
        <v>0</v>
      </c>
      <c r="G15" s="48"/>
      <c r="H15" s="66"/>
      <c r="I15" s="47"/>
      <c r="J15" s="28"/>
      <c r="K15" s="37"/>
      <c r="L15" s="44"/>
      <c r="M15" s="47"/>
      <c r="N15" s="53"/>
      <c r="O15" s="10" t="s">
        <v>49</v>
      </c>
      <c r="P15" s="43"/>
      <c r="Q15" s="16">
        <f t="shared" si="2"/>
        <v>0</v>
      </c>
      <c r="R15" s="16">
        <f t="shared" si="3"/>
        <v>0</v>
      </c>
      <c r="S15" s="16">
        <f t="shared" si="4"/>
        <v>0</v>
      </c>
      <c r="T15" s="16">
        <f t="shared" si="5"/>
        <v>0</v>
      </c>
      <c r="U15" s="16">
        <f t="shared" si="6"/>
        <v>0</v>
      </c>
      <c r="V15" s="86">
        <f t="shared" si="0"/>
        <v>0</v>
      </c>
      <c r="W15" s="90"/>
      <c r="X15" s="61"/>
      <c r="Y15" s="61"/>
      <c r="Z15" s="77"/>
      <c r="AA15" s="83"/>
      <c r="AB15" s="10"/>
      <c r="AC15" s="71"/>
      <c r="AD15" s="73"/>
      <c r="AE15" s="10"/>
      <c r="AF15" s="71"/>
      <c r="AG15" s="73"/>
      <c r="AH15" s="10"/>
      <c r="AI15" s="10"/>
    </row>
    <row r="16" spans="1:35" s="9" customFormat="1" ht="13.5">
      <c r="A16" s="43">
        <v>11</v>
      </c>
      <c r="B16" s="44"/>
      <c r="C16" s="45"/>
      <c r="D16" s="44"/>
      <c r="E16" s="50"/>
      <c r="F16" s="8">
        <f t="shared" si="1"/>
        <v>0</v>
      </c>
      <c r="G16" s="48"/>
      <c r="H16" s="66"/>
      <c r="I16" s="47"/>
      <c r="J16" s="28"/>
      <c r="K16" s="37"/>
      <c r="L16" s="44"/>
      <c r="M16" s="47"/>
      <c r="N16" s="53"/>
      <c r="O16" s="10" t="s">
        <v>49</v>
      </c>
      <c r="P16" s="43"/>
      <c r="Q16" s="16">
        <f t="shared" si="2"/>
        <v>0</v>
      </c>
      <c r="R16" s="16">
        <f t="shared" si="3"/>
        <v>0</v>
      </c>
      <c r="S16" s="16">
        <f t="shared" si="4"/>
        <v>0</v>
      </c>
      <c r="T16" s="16">
        <f t="shared" si="5"/>
        <v>0</v>
      </c>
      <c r="U16" s="16">
        <f t="shared" si="6"/>
        <v>0</v>
      </c>
      <c r="V16" s="86">
        <f t="shared" si="0"/>
        <v>0</v>
      </c>
      <c r="W16" s="90"/>
      <c r="X16" s="61"/>
      <c r="Y16" s="61"/>
      <c r="Z16" s="77"/>
      <c r="AA16" s="83"/>
      <c r="AB16" s="10"/>
      <c r="AC16" s="71"/>
      <c r="AD16" s="73"/>
      <c r="AE16" s="10"/>
      <c r="AF16" s="71"/>
      <c r="AG16" s="73"/>
      <c r="AH16" s="10"/>
      <c r="AI16" s="10"/>
    </row>
    <row r="17" spans="1:35" s="9" customFormat="1" ht="13.5">
      <c r="A17" s="43">
        <v>12</v>
      </c>
      <c r="B17" s="44"/>
      <c r="C17" s="45"/>
      <c r="D17" s="44"/>
      <c r="E17" s="49"/>
      <c r="F17" s="8">
        <f t="shared" si="1"/>
        <v>0</v>
      </c>
      <c r="G17" s="41"/>
      <c r="H17" s="41"/>
      <c r="I17" s="41"/>
      <c r="J17" s="32"/>
      <c r="K17" s="37"/>
      <c r="L17" s="44"/>
      <c r="M17" s="47"/>
      <c r="N17" s="53"/>
      <c r="O17" s="10" t="s">
        <v>49</v>
      </c>
      <c r="P17" s="43"/>
      <c r="Q17" s="16">
        <f t="shared" si="2"/>
        <v>0</v>
      </c>
      <c r="R17" s="16">
        <f t="shared" si="3"/>
        <v>0</v>
      </c>
      <c r="S17" s="16">
        <f t="shared" si="4"/>
        <v>0</v>
      </c>
      <c r="T17" s="16">
        <f t="shared" si="5"/>
        <v>0</v>
      </c>
      <c r="U17" s="16">
        <f t="shared" si="6"/>
        <v>0</v>
      </c>
      <c r="V17" s="86">
        <f t="shared" si="0"/>
        <v>0</v>
      </c>
      <c r="W17" s="90"/>
      <c r="X17" s="61"/>
      <c r="Y17" s="61"/>
      <c r="Z17" s="79"/>
      <c r="AA17" s="83"/>
      <c r="AB17" s="10"/>
      <c r="AC17" s="71"/>
      <c r="AD17" s="73"/>
      <c r="AE17" s="10"/>
      <c r="AF17" s="71"/>
      <c r="AG17" s="73"/>
      <c r="AH17" s="10"/>
      <c r="AI17" s="10"/>
    </row>
    <row r="18" spans="1:35" s="9" customFormat="1" ht="13.5">
      <c r="A18" s="43">
        <v>13</v>
      </c>
      <c r="B18" s="44"/>
      <c r="C18" s="42"/>
      <c r="D18" s="44"/>
      <c r="E18" s="49"/>
      <c r="F18" s="8">
        <f t="shared" si="1"/>
        <v>0</v>
      </c>
      <c r="G18" s="47"/>
      <c r="H18" s="47"/>
      <c r="I18" s="47"/>
      <c r="J18" s="32"/>
      <c r="K18" s="37"/>
      <c r="L18" s="44"/>
      <c r="M18" s="47"/>
      <c r="N18" s="53"/>
      <c r="O18" s="10" t="s">
        <v>49</v>
      </c>
      <c r="P18" s="43"/>
      <c r="Q18" s="16">
        <f t="shared" si="2"/>
        <v>0</v>
      </c>
      <c r="R18" s="16">
        <f t="shared" si="3"/>
        <v>0</v>
      </c>
      <c r="S18" s="16">
        <f t="shared" si="4"/>
        <v>0</v>
      </c>
      <c r="T18" s="16">
        <f t="shared" si="5"/>
        <v>0</v>
      </c>
      <c r="U18" s="16">
        <f t="shared" si="6"/>
        <v>0</v>
      </c>
      <c r="V18" s="86">
        <f t="shared" si="0"/>
        <v>0</v>
      </c>
      <c r="W18" s="90"/>
      <c r="X18" s="61"/>
      <c r="Y18" s="61"/>
      <c r="Z18" s="77"/>
      <c r="AA18" s="83"/>
      <c r="AB18" s="10"/>
      <c r="AC18" s="71"/>
      <c r="AD18" s="73"/>
      <c r="AE18" s="10"/>
      <c r="AF18" s="71"/>
      <c r="AG18" s="73"/>
      <c r="AH18" s="10"/>
      <c r="AI18" s="10"/>
    </row>
    <row r="19" spans="1:35" s="9" customFormat="1" ht="13.5">
      <c r="A19" s="43">
        <v>14</v>
      </c>
      <c r="B19" s="44"/>
      <c r="C19" s="45"/>
      <c r="D19" s="44"/>
      <c r="E19" s="49"/>
      <c r="F19" s="8">
        <f t="shared" si="1"/>
        <v>0</v>
      </c>
      <c r="G19" s="47"/>
      <c r="H19" s="47"/>
      <c r="I19" s="47"/>
      <c r="J19" s="32"/>
      <c r="K19" s="37"/>
      <c r="L19" s="44"/>
      <c r="M19" s="47"/>
      <c r="N19" s="53"/>
      <c r="O19" s="10" t="s">
        <v>49</v>
      </c>
      <c r="P19" s="43"/>
      <c r="Q19" s="16">
        <f t="shared" si="2"/>
        <v>0</v>
      </c>
      <c r="R19" s="16">
        <f t="shared" si="3"/>
        <v>0</v>
      </c>
      <c r="S19" s="16">
        <f t="shared" si="4"/>
        <v>0</v>
      </c>
      <c r="T19" s="16">
        <f t="shared" si="5"/>
        <v>0</v>
      </c>
      <c r="U19" s="16">
        <f t="shared" si="6"/>
        <v>0</v>
      </c>
      <c r="V19" s="86">
        <f t="shared" si="0"/>
        <v>0</v>
      </c>
      <c r="W19" s="90"/>
      <c r="X19" s="61"/>
      <c r="Y19" s="61"/>
      <c r="Z19" s="77"/>
      <c r="AA19" s="83"/>
      <c r="AB19" s="10"/>
      <c r="AC19" s="71"/>
      <c r="AD19" s="73"/>
      <c r="AE19" s="10"/>
      <c r="AF19" s="71"/>
      <c r="AG19" s="73"/>
      <c r="AH19" s="10"/>
      <c r="AI19" s="10"/>
    </row>
    <row r="20" spans="1:35" s="9" customFormat="1" ht="13.5">
      <c r="A20" s="43">
        <v>15</v>
      </c>
      <c r="B20" s="44"/>
      <c r="C20" s="45"/>
      <c r="D20" s="44"/>
      <c r="E20" s="49"/>
      <c r="F20" s="8">
        <f t="shared" si="1"/>
        <v>0</v>
      </c>
      <c r="G20" s="47"/>
      <c r="H20" s="47"/>
      <c r="I20" s="47"/>
      <c r="J20" s="32"/>
      <c r="K20" s="37"/>
      <c r="L20" s="44"/>
      <c r="M20" s="47"/>
      <c r="N20" s="53"/>
      <c r="O20" s="10" t="s">
        <v>49</v>
      </c>
      <c r="P20" s="43"/>
      <c r="Q20" s="16">
        <f t="shared" si="2"/>
        <v>0</v>
      </c>
      <c r="R20" s="16">
        <f t="shared" si="3"/>
        <v>0</v>
      </c>
      <c r="S20" s="16">
        <f t="shared" si="4"/>
        <v>0</v>
      </c>
      <c r="T20" s="16">
        <f t="shared" si="5"/>
        <v>0</v>
      </c>
      <c r="U20" s="16">
        <f t="shared" si="6"/>
        <v>0</v>
      </c>
      <c r="V20" s="86">
        <f t="shared" si="0"/>
        <v>0</v>
      </c>
      <c r="W20" s="90"/>
      <c r="X20" s="61"/>
      <c r="Y20" s="61"/>
      <c r="Z20" s="77"/>
      <c r="AA20" s="83"/>
      <c r="AB20" s="10"/>
      <c r="AC20" s="71"/>
      <c r="AD20" s="73"/>
      <c r="AE20" s="10"/>
      <c r="AF20" s="71"/>
      <c r="AG20" s="73"/>
      <c r="AH20" s="10"/>
      <c r="AI20" s="10"/>
    </row>
    <row r="21" spans="1:35" s="9" customFormat="1" ht="13.5">
      <c r="A21" s="43">
        <v>16</v>
      </c>
      <c r="B21" s="44"/>
      <c r="C21" s="45"/>
      <c r="D21" s="44"/>
      <c r="E21" s="49"/>
      <c r="F21" s="8">
        <f t="shared" si="1"/>
        <v>0</v>
      </c>
      <c r="G21" s="47"/>
      <c r="H21" s="47"/>
      <c r="I21" s="47"/>
      <c r="J21" s="32"/>
      <c r="K21" s="37"/>
      <c r="L21" s="44"/>
      <c r="M21" s="47"/>
      <c r="N21" s="53"/>
      <c r="O21" s="10" t="s">
        <v>49</v>
      </c>
      <c r="P21" s="43"/>
      <c r="Q21" s="16">
        <f t="shared" si="2"/>
        <v>0</v>
      </c>
      <c r="R21" s="16">
        <f t="shared" si="3"/>
        <v>0</v>
      </c>
      <c r="S21" s="16">
        <f t="shared" si="4"/>
        <v>0</v>
      </c>
      <c r="T21" s="16">
        <f t="shared" si="5"/>
        <v>0</v>
      </c>
      <c r="U21" s="16">
        <f t="shared" si="6"/>
        <v>0</v>
      </c>
      <c r="V21" s="86">
        <f t="shared" si="0"/>
        <v>0</v>
      </c>
      <c r="W21" s="90"/>
      <c r="X21" s="61"/>
      <c r="Y21" s="61"/>
      <c r="Z21" s="77"/>
      <c r="AA21" s="83"/>
      <c r="AB21" s="10"/>
      <c r="AC21" s="71"/>
      <c r="AD21" s="73"/>
      <c r="AE21" s="10"/>
      <c r="AF21" s="71"/>
      <c r="AG21" s="73"/>
      <c r="AH21" s="10"/>
      <c r="AI21" s="10"/>
    </row>
    <row r="22" spans="1:35" s="9" customFormat="1" ht="13.5">
      <c r="A22" s="43">
        <v>17</v>
      </c>
      <c r="B22" s="66"/>
      <c r="C22" s="45"/>
      <c r="D22" s="44"/>
      <c r="E22" s="50"/>
      <c r="F22" s="8">
        <f t="shared" si="1"/>
        <v>0</v>
      </c>
      <c r="G22" s="67"/>
      <c r="H22" s="68"/>
      <c r="I22" s="67"/>
      <c r="J22" s="32"/>
      <c r="K22" s="37"/>
      <c r="L22" s="44"/>
      <c r="M22" s="47"/>
      <c r="N22" s="53"/>
      <c r="O22" s="10" t="s">
        <v>49</v>
      </c>
      <c r="P22" s="43"/>
      <c r="Q22" s="16">
        <f t="shared" si="2"/>
        <v>0</v>
      </c>
      <c r="R22" s="16">
        <f t="shared" si="3"/>
        <v>0</v>
      </c>
      <c r="S22" s="16">
        <f t="shared" si="4"/>
        <v>0</v>
      </c>
      <c r="T22" s="16">
        <f t="shared" si="5"/>
        <v>0</v>
      </c>
      <c r="U22" s="16">
        <f t="shared" si="6"/>
        <v>0</v>
      </c>
      <c r="V22" s="86">
        <f t="shared" si="0"/>
        <v>0</v>
      </c>
      <c r="W22" s="90"/>
      <c r="X22" s="61"/>
      <c r="Y22" s="61"/>
      <c r="Z22" s="78"/>
      <c r="AA22" s="83"/>
      <c r="AB22" s="10"/>
      <c r="AC22" s="71"/>
      <c r="AD22" s="73"/>
      <c r="AE22" s="10"/>
      <c r="AF22" s="71"/>
      <c r="AG22" s="73"/>
      <c r="AH22" s="10"/>
      <c r="AI22" s="10"/>
    </row>
    <row r="23" spans="1:35" s="9" customFormat="1" ht="13.5">
      <c r="A23" s="43">
        <v>18</v>
      </c>
      <c r="B23" s="44"/>
      <c r="C23" s="45"/>
      <c r="D23" s="44"/>
      <c r="E23" s="50"/>
      <c r="F23" s="8">
        <f t="shared" si="1"/>
        <v>0</v>
      </c>
      <c r="G23" s="48"/>
      <c r="H23" s="47"/>
      <c r="I23" s="47"/>
      <c r="J23" s="32"/>
      <c r="K23" s="37"/>
      <c r="L23" s="44"/>
      <c r="M23" s="47"/>
      <c r="N23" s="53"/>
      <c r="O23" s="10" t="s">
        <v>49</v>
      </c>
      <c r="P23" s="43"/>
      <c r="Q23" s="16">
        <f t="shared" si="2"/>
        <v>0</v>
      </c>
      <c r="R23" s="16">
        <f t="shared" si="3"/>
        <v>0</v>
      </c>
      <c r="S23" s="16">
        <f t="shared" si="4"/>
        <v>0</v>
      </c>
      <c r="T23" s="16">
        <f t="shared" si="5"/>
        <v>0</v>
      </c>
      <c r="U23" s="16">
        <f t="shared" si="6"/>
        <v>0</v>
      </c>
      <c r="V23" s="86">
        <f t="shared" si="0"/>
        <v>0</v>
      </c>
      <c r="W23" s="90"/>
      <c r="X23" s="61"/>
      <c r="Y23" s="61"/>
      <c r="Z23" s="77"/>
      <c r="AA23" s="83"/>
      <c r="AB23" s="10"/>
      <c r="AC23" s="71"/>
      <c r="AD23" s="73"/>
      <c r="AE23" s="10"/>
      <c r="AF23" s="71"/>
      <c r="AG23" s="73"/>
      <c r="AH23" s="10"/>
      <c r="AI23" s="10"/>
    </row>
    <row r="24" spans="1:35" s="9" customFormat="1" ht="13.5">
      <c r="A24" s="43">
        <v>19</v>
      </c>
      <c r="B24" s="44"/>
      <c r="C24" s="45"/>
      <c r="D24" s="44"/>
      <c r="E24" s="50"/>
      <c r="F24" s="8">
        <f t="shared" si="1"/>
        <v>0</v>
      </c>
      <c r="G24" s="48"/>
      <c r="H24" s="47"/>
      <c r="I24" s="47"/>
      <c r="J24" s="32"/>
      <c r="K24" s="37"/>
      <c r="L24" s="44"/>
      <c r="M24" s="47"/>
      <c r="N24" s="53"/>
      <c r="O24" s="10" t="s">
        <v>49</v>
      </c>
      <c r="P24" s="43"/>
      <c r="Q24" s="16">
        <f t="shared" si="2"/>
        <v>0</v>
      </c>
      <c r="R24" s="16">
        <f t="shared" si="3"/>
        <v>0</v>
      </c>
      <c r="S24" s="16">
        <f t="shared" si="4"/>
        <v>0</v>
      </c>
      <c r="T24" s="16">
        <f t="shared" si="5"/>
        <v>0</v>
      </c>
      <c r="U24" s="16">
        <f t="shared" si="6"/>
        <v>0</v>
      </c>
      <c r="V24" s="86">
        <f t="shared" si="0"/>
        <v>0</v>
      </c>
      <c r="W24" s="90"/>
      <c r="X24" s="61"/>
      <c r="Y24" s="61"/>
      <c r="Z24" s="77"/>
      <c r="AA24" s="83"/>
      <c r="AB24" s="10"/>
      <c r="AC24" s="71"/>
      <c r="AD24" s="73"/>
      <c r="AE24" s="10"/>
      <c r="AF24" s="71"/>
      <c r="AG24" s="73"/>
      <c r="AH24" s="10"/>
      <c r="AI24" s="10"/>
    </row>
    <row r="25" spans="1:35" s="9" customFormat="1" ht="13.5">
      <c r="A25" s="43">
        <v>20</v>
      </c>
      <c r="B25" s="44"/>
      <c r="C25" s="45"/>
      <c r="D25" s="44"/>
      <c r="E25" s="50"/>
      <c r="F25" s="8">
        <f t="shared" si="1"/>
        <v>0</v>
      </c>
      <c r="G25" s="48"/>
      <c r="H25" s="47"/>
      <c r="I25" s="47"/>
      <c r="J25" s="28"/>
      <c r="K25" s="37"/>
      <c r="L25" s="44"/>
      <c r="M25" s="47"/>
      <c r="N25" s="53"/>
      <c r="O25" s="10" t="s">
        <v>49</v>
      </c>
      <c r="P25" s="43"/>
      <c r="Q25" s="16">
        <f t="shared" si="2"/>
        <v>0</v>
      </c>
      <c r="R25" s="16">
        <f t="shared" si="3"/>
        <v>0</v>
      </c>
      <c r="S25" s="16">
        <f t="shared" si="4"/>
        <v>0</v>
      </c>
      <c r="T25" s="16">
        <f t="shared" si="5"/>
        <v>0</v>
      </c>
      <c r="U25" s="16">
        <f t="shared" si="6"/>
        <v>0</v>
      </c>
      <c r="V25" s="86">
        <f t="shared" si="0"/>
        <v>0</v>
      </c>
      <c r="W25" s="90"/>
      <c r="X25" s="61"/>
      <c r="Y25" s="61"/>
      <c r="Z25" s="77"/>
      <c r="AA25" s="83"/>
      <c r="AB25" s="10"/>
      <c r="AC25" s="71"/>
      <c r="AD25" s="73"/>
      <c r="AE25" s="10"/>
      <c r="AF25" s="71"/>
      <c r="AG25" s="73"/>
      <c r="AH25" s="10"/>
      <c r="AI25" s="10"/>
    </row>
    <row r="26" spans="1:35" s="9" customFormat="1" ht="13.5">
      <c r="A26" s="43">
        <v>21</v>
      </c>
      <c r="B26" s="44"/>
      <c r="C26" s="45"/>
      <c r="D26" s="44"/>
      <c r="E26" s="50"/>
      <c r="F26" s="8">
        <f t="shared" si="1"/>
        <v>0</v>
      </c>
      <c r="G26" s="48"/>
      <c r="H26" s="47"/>
      <c r="I26" s="47"/>
      <c r="J26" s="28"/>
      <c r="K26" s="37"/>
      <c r="L26" s="44"/>
      <c r="M26" s="47"/>
      <c r="N26" s="53"/>
      <c r="O26" s="10" t="s">
        <v>49</v>
      </c>
      <c r="P26" s="43"/>
      <c r="Q26" s="16">
        <f t="shared" si="2"/>
        <v>0</v>
      </c>
      <c r="R26" s="16">
        <f t="shared" si="3"/>
        <v>0</v>
      </c>
      <c r="S26" s="16">
        <f t="shared" si="4"/>
        <v>0</v>
      </c>
      <c r="T26" s="16">
        <f t="shared" si="5"/>
        <v>0</v>
      </c>
      <c r="U26" s="16">
        <f t="shared" si="6"/>
        <v>0</v>
      </c>
      <c r="V26" s="86">
        <f t="shared" si="0"/>
        <v>0</v>
      </c>
      <c r="W26" s="90"/>
      <c r="X26" s="61"/>
      <c r="Y26" s="61"/>
      <c r="Z26" s="77"/>
      <c r="AA26" s="83"/>
      <c r="AB26" s="10"/>
      <c r="AC26" s="71"/>
      <c r="AD26" s="73"/>
      <c r="AE26" s="10"/>
      <c r="AF26" s="71"/>
      <c r="AG26" s="73"/>
      <c r="AH26" s="10"/>
      <c r="AI26" s="10"/>
    </row>
    <row r="27" spans="1:35" s="9" customFormat="1" ht="13.5">
      <c r="A27" s="43">
        <v>22</v>
      </c>
      <c r="B27" s="44"/>
      <c r="C27" s="45"/>
      <c r="D27" s="44"/>
      <c r="E27" s="50"/>
      <c r="F27" s="8">
        <f t="shared" si="1"/>
        <v>0</v>
      </c>
      <c r="G27" s="48"/>
      <c r="H27" s="47"/>
      <c r="I27" s="47"/>
      <c r="J27" s="31"/>
      <c r="K27" s="37"/>
      <c r="L27" s="44"/>
      <c r="M27" s="47"/>
      <c r="N27" s="53"/>
      <c r="O27" s="10" t="s">
        <v>49</v>
      </c>
      <c r="P27" s="43"/>
      <c r="Q27" s="16">
        <f t="shared" si="2"/>
        <v>0</v>
      </c>
      <c r="R27" s="16">
        <f t="shared" si="3"/>
        <v>0</v>
      </c>
      <c r="S27" s="16">
        <f t="shared" si="4"/>
        <v>0</v>
      </c>
      <c r="T27" s="16">
        <f t="shared" si="5"/>
        <v>0</v>
      </c>
      <c r="U27" s="16">
        <f t="shared" si="6"/>
        <v>0</v>
      </c>
      <c r="V27" s="86">
        <f t="shared" si="0"/>
        <v>0</v>
      </c>
      <c r="W27" s="90"/>
      <c r="X27" s="61"/>
      <c r="Y27" s="61"/>
      <c r="Z27" s="77"/>
      <c r="AA27" s="83"/>
      <c r="AB27" s="10"/>
      <c r="AC27" s="71"/>
      <c r="AD27" s="73"/>
      <c r="AE27" s="10"/>
      <c r="AF27" s="71"/>
      <c r="AG27" s="73"/>
      <c r="AH27" s="10"/>
      <c r="AI27" s="10"/>
    </row>
    <row r="28" spans="1:35" s="9" customFormat="1" ht="13.5">
      <c r="A28" s="43">
        <v>23</v>
      </c>
      <c r="B28" s="44"/>
      <c r="C28" s="45"/>
      <c r="D28" s="44"/>
      <c r="E28" s="50"/>
      <c r="F28" s="8">
        <f t="shared" si="1"/>
        <v>0</v>
      </c>
      <c r="G28" s="48"/>
      <c r="H28" s="47"/>
      <c r="I28" s="47"/>
      <c r="J28" s="28"/>
      <c r="K28" s="37"/>
      <c r="L28" s="44"/>
      <c r="M28" s="47"/>
      <c r="N28" s="53"/>
      <c r="O28" s="10" t="s">
        <v>49</v>
      </c>
      <c r="P28" s="43"/>
      <c r="Q28" s="16">
        <f t="shared" si="2"/>
        <v>0</v>
      </c>
      <c r="R28" s="16">
        <f t="shared" si="3"/>
        <v>0</v>
      </c>
      <c r="S28" s="16">
        <f t="shared" si="4"/>
        <v>0</v>
      </c>
      <c r="T28" s="16">
        <f t="shared" si="5"/>
        <v>0</v>
      </c>
      <c r="U28" s="16">
        <f t="shared" si="6"/>
        <v>0</v>
      </c>
      <c r="V28" s="86">
        <f t="shared" si="0"/>
        <v>0</v>
      </c>
      <c r="W28" s="90"/>
      <c r="X28" s="61"/>
      <c r="Y28" s="61"/>
      <c r="Z28" s="77"/>
      <c r="AA28" s="83"/>
      <c r="AB28" s="10"/>
      <c r="AC28" s="71"/>
      <c r="AD28" s="73"/>
      <c r="AE28" s="10"/>
      <c r="AF28" s="71"/>
      <c r="AG28" s="73"/>
      <c r="AH28" s="10"/>
      <c r="AI28" s="10"/>
    </row>
    <row r="29" spans="1:35" s="9" customFormat="1" ht="13.5">
      <c r="A29" s="43">
        <v>24</v>
      </c>
      <c r="B29" s="44"/>
      <c r="C29" s="45"/>
      <c r="D29" s="44"/>
      <c r="E29" s="50"/>
      <c r="F29" s="8">
        <f t="shared" si="1"/>
        <v>0</v>
      </c>
      <c r="G29" s="48"/>
      <c r="H29" s="47"/>
      <c r="I29" s="47"/>
      <c r="J29" s="28"/>
      <c r="K29" s="37"/>
      <c r="L29" s="44"/>
      <c r="M29" s="47"/>
      <c r="N29" s="53"/>
      <c r="O29" s="10" t="s">
        <v>49</v>
      </c>
      <c r="P29" s="43"/>
      <c r="Q29" s="16">
        <f t="shared" si="2"/>
        <v>0</v>
      </c>
      <c r="R29" s="16">
        <f t="shared" si="3"/>
        <v>0</v>
      </c>
      <c r="S29" s="16">
        <f t="shared" si="4"/>
        <v>0</v>
      </c>
      <c r="T29" s="16">
        <f t="shared" si="5"/>
        <v>0</v>
      </c>
      <c r="U29" s="16">
        <f t="shared" si="6"/>
        <v>0</v>
      </c>
      <c r="V29" s="86">
        <f t="shared" si="0"/>
        <v>0</v>
      </c>
      <c r="W29" s="90"/>
      <c r="X29" s="61"/>
      <c r="Y29" s="61"/>
      <c r="Z29" s="77"/>
      <c r="AA29" s="83"/>
      <c r="AB29" s="10"/>
      <c r="AC29" s="71"/>
      <c r="AD29" s="73"/>
      <c r="AE29" s="10"/>
      <c r="AF29" s="71"/>
      <c r="AG29" s="73"/>
      <c r="AH29" s="10"/>
      <c r="AI29" s="10"/>
    </row>
    <row r="30" spans="1:35" s="9" customFormat="1" ht="13.5">
      <c r="A30" s="43">
        <v>25</v>
      </c>
      <c r="B30" s="44"/>
      <c r="C30" s="45"/>
      <c r="D30" s="44"/>
      <c r="E30" s="24"/>
      <c r="F30" s="8">
        <f t="shared" si="1"/>
        <v>0</v>
      </c>
      <c r="G30" s="45"/>
      <c r="H30" s="43"/>
      <c r="I30" s="43"/>
      <c r="J30" s="46"/>
      <c r="K30" s="37"/>
      <c r="L30" s="44"/>
      <c r="M30" s="47"/>
      <c r="N30" s="53"/>
      <c r="O30" s="10" t="s">
        <v>49</v>
      </c>
      <c r="P30" s="43"/>
      <c r="Q30" s="16">
        <f t="shared" si="2"/>
        <v>0</v>
      </c>
      <c r="R30" s="16">
        <f t="shared" si="3"/>
        <v>0</v>
      </c>
      <c r="S30" s="16">
        <f t="shared" si="4"/>
        <v>0</v>
      </c>
      <c r="T30" s="16">
        <f t="shared" si="5"/>
        <v>0</v>
      </c>
      <c r="U30" s="16">
        <f t="shared" si="6"/>
        <v>0</v>
      </c>
      <c r="V30" s="86">
        <f t="shared" si="0"/>
        <v>0</v>
      </c>
      <c r="W30" s="90"/>
      <c r="X30" s="61"/>
      <c r="Y30" s="61"/>
      <c r="Z30" s="80"/>
      <c r="AA30" s="73"/>
      <c r="AB30" s="10"/>
      <c r="AC30" s="71"/>
      <c r="AD30" s="73"/>
      <c r="AE30" s="10"/>
      <c r="AF30" s="71"/>
      <c r="AG30" s="73"/>
      <c r="AH30" s="10"/>
      <c r="AI30" s="10"/>
    </row>
    <row r="31" spans="1:35" s="9" customFormat="1" ht="13.5">
      <c r="A31" s="43">
        <v>26</v>
      </c>
      <c r="B31" s="26"/>
      <c r="C31" s="25"/>
      <c r="D31" s="26"/>
      <c r="E31" s="24"/>
      <c r="F31" s="8">
        <f t="shared" si="1"/>
        <v>0</v>
      </c>
      <c r="G31" s="45"/>
      <c r="H31" s="43"/>
      <c r="I31" s="43"/>
      <c r="J31" s="46"/>
      <c r="K31" s="37"/>
      <c r="L31" s="44"/>
      <c r="M31" s="47"/>
      <c r="N31" s="53"/>
      <c r="O31" s="10" t="s">
        <v>49</v>
      </c>
      <c r="P31" s="43"/>
      <c r="Q31" s="16">
        <f t="shared" si="2"/>
        <v>0</v>
      </c>
      <c r="R31" s="16">
        <f t="shared" si="3"/>
        <v>0</v>
      </c>
      <c r="S31" s="16">
        <f t="shared" si="4"/>
        <v>0</v>
      </c>
      <c r="T31" s="16">
        <f t="shared" si="5"/>
        <v>0</v>
      </c>
      <c r="U31" s="16">
        <f t="shared" si="6"/>
        <v>0</v>
      </c>
      <c r="V31" s="86">
        <f t="shared" si="0"/>
        <v>0</v>
      </c>
      <c r="W31" s="90"/>
      <c r="X31" s="61"/>
      <c r="Y31" s="61"/>
      <c r="Z31" s="81"/>
      <c r="AA31" s="73"/>
      <c r="AB31" s="10"/>
      <c r="AC31" s="71"/>
      <c r="AD31" s="73"/>
      <c r="AE31" s="10"/>
      <c r="AF31" s="71"/>
      <c r="AG31" s="73"/>
      <c r="AH31" s="10"/>
      <c r="AI31" s="10"/>
    </row>
    <row r="32" spans="1:35" s="9" customFormat="1" ht="13.5">
      <c r="A32" s="43">
        <v>27</v>
      </c>
      <c r="B32" s="26"/>
      <c r="C32" s="25"/>
      <c r="D32" s="26"/>
      <c r="E32" s="24"/>
      <c r="F32" s="8">
        <f t="shared" si="1"/>
        <v>0</v>
      </c>
      <c r="G32" s="45"/>
      <c r="H32" s="43"/>
      <c r="I32" s="43"/>
      <c r="J32" s="46"/>
      <c r="K32" s="37"/>
      <c r="L32" s="44"/>
      <c r="M32" s="47"/>
      <c r="N32" s="53"/>
      <c r="O32" s="10" t="s">
        <v>49</v>
      </c>
      <c r="P32" s="43"/>
      <c r="Q32" s="16">
        <f t="shared" si="2"/>
        <v>0</v>
      </c>
      <c r="R32" s="16">
        <f t="shared" si="3"/>
        <v>0</v>
      </c>
      <c r="S32" s="16">
        <f t="shared" si="4"/>
        <v>0</v>
      </c>
      <c r="T32" s="16">
        <f t="shared" si="5"/>
        <v>0</v>
      </c>
      <c r="U32" s="16">
        <f t="shared" si="6"/>
        <v>0</v>
      </c>
      <c r="V32" s="86">
        <f t="shared" si="0"/>
        <v>0</v>
      </c>
      <c r="W32" s="90"/>
      <c r="X32" s="61"/>
      <c r="Y32" s="61"/>
      <c r="Z32" s="80"/>
      <c r="AA32" s="73"/>
      <c r="AB32" s="10"/>
      <c r="AC32" s="71"/>
      <c r="AD32" s="73"/>
      <c r="AE32" s="10"/>
      <c r="AF32" s="71"/>
      <c r="AG32" s="73"/>
      <c r="AH32" s="10"/>
      <c r="AI32" s="10"/>
    </row>
    <row r="33" spans="1:35" s="9" customFormat="1" ht="13.5">
      <c r="A33" s="43">
        <v>28</v>
      </c>
      <c r="B33" s="26"/>
      <c r="C33" s="25"/>
      <c r="D33" s="26"/>
      <c r="E33" s="24"/>
      <c r="F33" s="8">
        <f t="shared" si="1"/>
        <v>0</v>
      </c>
      <c r="G33" s="45"/>
      <c r="H33" s="43"/>
      <c r="I33" s="43"/>
      <c r="J33" s="46"/>
      <c r="K33" s="37"/>
      <c r="L33" s="44"/>
      <c r="M33" s="47"/>
      <c r="N33" s="53"/>
      <c r="O33" s="10" t="s">
        <v>49</v>
      </c>
      <c r="P33" s="43"/>
      <c r="Q33" s="16">
        <f t="shared" si="2"/>
        <v>0</v>
      </c>
      <c r="R33" s="16">
        <f t="shared" si="3"/>
        <v>0</v>
      </c>
      <c r="S33" s="16">
        <f t="shared" si="4"/>
        <v>0</v>
      </c>
      <c r="T33" s="16">
        <f t="shared" si="5"/>
        <v>0</v>
      </c>
      <c r="U33" s="16">
        <f t="shared" si="6"/>
        <v>0</v>
      </c>
      <c r="V33" s="86">
        <f t="shared" si="0"/>
        <v>0</v>
      </c>
      <c r="W33" s="90"/>
      <c r="X33" s="61"/>
      <c r="Y33" s="61"/>
      <c r="Z33" s="80"/>
      <c r="AA33" s="73"/>
      <c r="AB33" s="10"/>
      <c r="AC33" s="71"/>
      <c r="AD33" s="73"/>
      <c r="AE33" s="10"/>
      <c r="AF33" s="71"/>
      <c r="AG33" s="73"/>
      <c r="AH33" s="10"/>
      <c r="AI33" s="10"/>
    </row>
    <row r="34" spans="1:35" s="9" customFormat="1" ht="13.5">
      <c r="A34" s="43">
        <v>29</v>
      </c>
      <c r="B34" s="26"/>
      <c r="C34" s="25"/>
      <c r="D34" s="26"/>
      <c r="E34" s="24"/>
      <c r="F34" s="8">
        <f t="shared" si="1"/>
        <v>0</v>
      </c>
      <c r="G34" s="45"/>
      <c r="H34" s="43"/>
      <c r="I34" s="43"/>
      <c r="J34" s="46"/>
      <c r="K34" s="37"/>
      <c r="L34" s="44"/>
      <c r="M34" s="47"/>
      <c r="N34" s="53"/>
      <c r="O34" s="10" t="s">
        <v>49</v>
      </c>
      <c r="P34" s="43"/>
      <c r="Q34" s="16">
        <f t="shared" si="2"/>
        <v>0</v>
      </c>
      <c r="R34" s="16">
        <f t="shared" si="3"/>
        <v>0</v>
      </c>
      <c r="S34" s="16">
        <f t="shared" si="4"/>
        <v>0</v>
      </c>
      <c r="T34" s="16">
        <f t="shared" si="5"/>
        <v>0</v>
      </c>
      <c r="U34" s="16">
        <f t="shared" si="6"/>
        <v>0</v>
      </c>
      <c r="V34" s="86">
        <f t="shared" si="0"/>
        <v>0</v>
      </c>
      <c r="W34" s="90"/>
      <c r="X34" s="61"/>
      <c r="Y34" s="61"/>
      <c r="Z34" s="82"/>
      <c r="AA34" s="73"/>
      <c r="AB34" s="10"/>
      <c r="AC34" s="71"/>
      <c r="AD34" s="73"/>
      <c r="AE34" s="10"/>
      <c r="AF34" s="71"/>
      <c r="AG34" s="73"/>
      <c r="AH34" s="10"/>
      <c r="AI34" s="10"/>
    </row>
    <row r="35" spans="11:25" ht="13.5">
      <c r="K35" s="58"/>
      <c r="V35" s="27"/>
      <c r="W35" s="27"/>
      <c r="X35" s="27"/>
      <c r="Y35" s="27"/>
    </row>
    <row r="38" spans="22:25" ht="13.5">
      <c r="V38" s="27"/>
      <c r="W38" s="27"/>
      <c r="X38" s="27"/>
      <c r="Y38" s="27"/>
    </row>
  </sheetData>
  <sheetProtection/>
  <mergeCells count="2">
    <mergeCell ref="X3:Y3"/>
    <mergeCell ref="AA2:AI2"/>
  </mergeCells>
  <dataValidations count="9">
    <dataValidation type="list" allowBlank="1" showInputMessage="1" showErrorMessage="1" sqref="D1 D4 D6:D34">
      <formula1>"男,女"</formula1>
    </dataValidation>
    <dataValidation type="date" allowBlank="1" showInputMessage="1" showErrorMessage="1" sqref="E1 E4 E6:E65536">
      <formula1>1</formula1>
      <formula2>40909</formula2>
    </dataValidation>
    <dataValidation type="list" allowBlank="1" showInputMessage="1" showErrorMessage="1" sqref="W4 P4 P6:P34">
      <formula1>"希望する,希望しない"</formula1>
    </dataValidation>
    <dataValidation type="list" allowBlank="1" showInputMessage="1" showErrorMessage="1" sqref="M4 M6:M34">
      <formula1>"yes,no"</formula1>
    </dataValidation>
    <dataValidation type="list" allowBlank="1" showInputMessage="1" promptTitle="レンタル\200" prompt="マイカードの方は、番号を記入してください。" sqref="N4 N6:N34">
      <formula1>"レンタル"</formula1>
    </dataValidation>
    <dataValidation type="list" allowBlank="1" showInputMessage="1" showErrorMessage="1" sqref="K4 K6:K35">
      <formula1>"MJH,WJH,MH,WH,MU,WU,MA,WA,MS,WS,MV,WV,MSV,WSV,MO,WO,B"</formula1>
    </dataValidation>
    <dataValidation type="list" allowBlank="1" showInputMessage="1" showErrorMessage="1" sqref="X4:Y4">
      <formula1>"ME,WE,MS,WS,MJ,WJ,MV,WV,XJ,XV"</formula1>
    </dataValidation>
    <dataValidation type="list" allowBlank="1" showInputMessage="1" showErrorMessage="1" sqref="O6:O34">
      <formula1>"no,yes高校生以下,yes一般"</formula1>
    </dataValidation>
    <dataValidation type="list" showInputMessage="1" showErrorMessage="1" sqref="O4">
      <formula1>"yes高校生以下,yes一般,no"</formula1>
    </dataValidation>
  </dataValidations>
  <hyperlinks>
    <hyperlink ref="J4" r:id="rId1" display="info@aichiol.com"/>
  </hyperlink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松橋徳敏</dc:creator>
  <cp:keywords/>
  <dc:description/>
  <cp:lastModifiedBy>KuwayamaTekkohsho</cp:lastModifiedBy>
  <cp:lastPrinted>2013-04-29T06:49:32Z</cp:lastPrinted>
  <dcterms:created xsi:type="dcterms:W3CDTF">2010-10-07T19:31:43Z</dcterms:created>
  <dcterms:modified xsi:type="dcterms:W3CDTF">2014-06-20T01:04:50Z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